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ปี 2568\เปิดบ้าน 68\ป.4\41 Excel\"/>
    </mc:Choice>
  </mc:AlternateContent>
  <xr:revisionPtr revIDLastSave="0" documentId="13_ncr:1_{6036EA6C-7A68-47EC-9D56-528A28404154}" xr6:coauthVersionLast="47" xr6:coauthVersionMax="47" xr10:uidLastSave="{00000000-0000-0000-0000-000000000000}"/>
  <bookViews>
    <workbookView xWindow="-120" yWindow="-120" windowWidth="29040" windowHeight="15840" activeTab="4" xr2:uid="{07F0927C-7660-4353-B3E4-BD159D28BE29}"/>
  </bookViews>
  <sheets>
    <sheet name="ตารางเรียน" sheetId="2" r:id="rId1"/>
    <sheet name="รายรับรายจ่าย" sheetId="3" r:id="rId2"/>
    <sheet name="Sheet1" sheetId="4" r:id="rId3"/>
    <sheet name="Sheet2" sheetId="5" r:id="rId4"/>
    <sheet name="Sheet3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3" l="1"/>
  <c r="E49" i="3"/>
  <c r="E86" i="3"/>
  <c r="E123" i="3"/>
  <c r="E160" i="3"/>
  <c r="D4" i="6"/>
  <c r="D5" i="6"/>
  <c r="D6" i="6"/>
  <c r="D7" i="6"/>
  <c r="D3" i="6"/>
  <c r="H5" i="5"/>
  <c r="H6" i="5"/>
  <c r="H7" i="5"/>
  <c r="H8" i="5"/>
  <c r="H4" i="5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59" i="3"/>
  <c r="D159" i="3"/>
  <c r="D85" i="3"/>
  <c r="E122" i="3"/>
  <c r="D122" i="3"/>
  <c r="E85" i="3"/>
  <c r="E48" i="3"/>
  <c r="D48" i="3"/>
  <c r="E11" i="3"/>
  <c r="D11" i="3"/>
  <c r="E18" i="4" l="1"/>
</calcChain>
</file>

<file path=xl/sharedStrings.xml><?xml version="1.0" encoding="utf-8"?>
<sst xmlns="http://schemas.openxmlformats.org/spreadsheetml/2006/main" count="191" uniqueCount="114">
  <si>
    <t>ตางรางเรียน ชั้นป.4/1</t>
  </si>
  <si>
    <t>วัน/เวลา</t>
  </si>
  <si>
    <t>จันทร์</t>
  </si>
  <si>
    <t>อังคาร</t>
  </si>
  <si>
    <t>พุธ</t>
  </si>
  <si>
    <t>พฤหัสบดี</t>
  </si>
  <si>
    <t>ศุกร์</t>
  </si>
  <si>
    <t>8.30-10.3010.30-11.30</t>
  </si>
  <si>
    <t>10.30-11.30</t>
  </si>
  <si>
    <t>11.30-12.30</t>
  </si>
  <si>
    <t>12.30-13.30</t>
  </si>
  <si>
    <t>13.30-14.30</t>
  </si>
  <si>
    <t>14.30-15.30</t>
  </si>
  <si>
    <t>คณิตเสริม</t>
  </si>
  <si>
    <t>ภาษาไทย</t>
  </si>
  <si>
    <t>คณิตศาสตร์</t>
  </si>
  <si>
    <t>พักกลางวัน</t>
  </si>
  <si>
    <t>แนะแนว</t>
  </si>
  <si>
    <t>9.30-10.30</t>
  </si>
  <si>
    <t>การอ่านอังกฦษ</t>
  </si>
  <si>
    <t>การงานอาชืพ</t>
  </si>
  <si>
    <t>สังคมศึกษา</t>
  </si>
  <si>
    <t>ภาษาอังกฦ</t>
  </si>
  <si>
    <t>ศิลปะ</t>
  </si>
  <si>
    <t>เทคโนโลยี</t>
  </si>
  <si>
    <t>ภาษาไทยเสริม</t>
  </si>
  <si>
    <t>ดนตรี-นาฏศีลป์</t>
  </si>
  <si>
    <t>สุขศึกษา</t>
  </si>
  <si>
    <t>เสริมทักษะ</t>
  </si>
  <si>
    <t>พลคึกษา</t>
  </si>
  <si>
    <t>ชุมนุม</t>
  </si>
  <si>
    <t>ตารางรายรับ-จ่ายวันจันทร์</t>
  </si>
  <si>
    <t>ลำดับที่</t>
  </si>
  <si>
    <t>รวม</t>
  </si>
  <si>
    <t>คงเหลือ</t>
  </si>
  <si>
    <t>รายการ</t>
  </si>
  <si>
    <t>จำนวน</t>
  </si>
  <si>
    <t>รายรับ</t>
  </si>
  <si>
    <t>รายจ่าย</t>
  </si>
  <si>
    <t>น้าให้เงินมา</t>
  </si>
  <si>
    <t>ซื้อข้าว</t>
  </si>
  <si>
    <t>ซื้อขนม</t>
  </si>
  <si>
    <t>ซิ้อไก่ทอด</t>
  </si>
  <si>
    <t>ซื้อน้ำ</t>
  </si>
  <si>
    <t>ตารางรายรับ วันอังคาร</t>
  </si>
  <si>
    <t>ตารางรายรับ วันพุธ</t>
  </si>
  <si>
    <t>ตารางรายรับ วันพฤหัสบดี</t>
  </si>
  <si>
    <t>ซื้อไข่เจียว</t>
  </si>
  <si>
    <t>ซื้อน้ำปั่น</t>
  </si>
  <si>
    <t>ซื้อไก่อย่าง</t>
  </si>
  <si>
    <t>ซื้อข้าวเนียว</t>
  </si>
  <si>
    <t>พ่อให้เงินมา</t>
  </si>
  <si>
    <t>ซื้อมะม่วง</t>
  </si>
  <si>
    <t>ซื้อชูชิ</t>
  </si>
  <si>
    <t>ข้าวมันไก่</t>
  </si>
  <si>
    <t>ซื้อน้ำเปล่า</t>
  </si>
  <si>
    <t>ซื้อข้าวมันไก่ต้ม</t>
  </si>
  <si>
    <t>ซื้อขนมเลย์</t>
  </si>
  <si>
    <t>ซื้อน้ำโค้ก</t>
  </si>
  <si>
    <t>ซื้อไก่ทอด</t>
  </si>
  <si>
    <t>ซื้อลูกชิ้น</t>
  </si>
  <si>
    <t>ตารางรายรับ วันศุกร์</t>
  </si>
  <si>
    <t>ซื้อสเต็ก</t>
  </si>
  <si>
    <t>ซื้อลูกชี้น</t>
  </si>
  <si>
    <t>ซื้อข้าวผัดกระเพราหมูกรอบ</t>
  </si>
  <si>
    <t xml:space="preserve">                                                                                                                                                    </t>
  </si>
  <si>
    <t>รายการสินค้าจัดงานวันเกิด</t>
  </si>
  <si>
    <t>ราคา</t>
  </si>
  <si>
    <t>น้ำอัดลม/ขวด (ขวดใหญ่)</t>
  </si>
  <si>
    <t>เค้ก 2 ปอนด์</t>
  </si>
  <si>
    <t>เทียนวันเกิด</t>
  </si>
  <si>
    <t>ลูกโป่ง/ใบ</t>
  </si>
  <si>
    <t>เลย์ (ห่อใหญ่</t>
  </si>
  <si>
    <t>น้ำแข็ง/ถุง</t>
  </si>
  <si>
    <t>KFC</t>
  </si>
  <si>
    <t>แซลมอนย่าง</t>
  </si>
  <si>
    <t>ไก่ย่าง</t>
  </si>
  <si>
    <t>ข้าวเหนียว</t>
  </si>
  <si>
    <t>ส้มตำไทย</t>
  </si>
  <si>
    <t>เฟร้นฟราย</t>
  </si>
  <si>
    <t>พิซซ่า (ถาดกลาง)</t>
  </si>
  <si>
    <t>ไอศกรีม swensens</t>
  </si>
  <si>
    <t>ผลไม้รวม</t>
  </si>
  <si>
    <t xml:space="preserve">                                                                                                                                                                                                        </t>
  </si>
  <si>
    <t xml:space="preserve">  </t>
  </si>
  <si>
    <t>แบบประเมินชิ้นงาน</t>
  </si>
  <si>
    <t>ที่</t>
  </si>
  <si>
    <t>ชื่อ-สกุล</t>
  </si>
  <si>
    <t>จัดรูปแบบได้สวยงามและเหมาะสม</t>
  </si>
  <si>
    <t>มีความตั้งใจในการทำงาน</t>
  </si>
  <si>
    <t>มีความคิดสรรค์</t>
  </si>
  <si>
    <t>เสร็จทันตามเวลาที่กำหนด</t>
  </si>
  <si>
    <t>เด็กชายปิยวัฒน์</t>
  </si>
  <si>
    <t>บุญแก้ว</t>
  </si>
  <si>
    <t>ดีงาม</t>
  </si>
  <si>
    <t>เด็กชายธีภพ</t>
  </si>
  <si>
    <t>เด็กชายกฤษกร</t>
  </si>
  <si>
    <t>เทียนทอง</t>
  </si>
  <si>
    <t>เด็กชายสถิตคุณ</t>
  </si>
  <si>
    <t>สุภาทิพย์</t>
  </si>
  <si>
    <t>สีรักษา</t>
  </si>
  <si>
    <t>เด็กชายพิชิตชัย</t>
  </si>
  <si>
    <t>แผนภูมิแสดงรายรับ-จ่าย</t>
  </si>
  <si>
    <t xml:space="preserve"> </t>
  </si>
  <si>
    <t xml:space="preserve">   </t>
  </si>
  <si>
    <t xml:space="preserve">     </t>
  </si>
  <si>
    <t xml:space="preserve">               </t>
  </si>
  <si>
    <t xml:space="preserve">          </t>
  </si>
  <si>
    <t>ภาษาอังกฤษ</t>
  </si>
  <si>
    <t>การใช้อังกฤษ</t>
  </si>
  <si>
    <t>อังกฤษ</t>
  </si>
  <si>
    <t>ลูกเสือ-ยุว</t>
  </si>
  <si>
    <t>วิทยาศาสตร์</t>
  </si>
  <si>
    <t>ประวัติศาสตร์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</si>
</sst>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8"/>
      <color theme="1"/>
      <name val="Tahoma"/>
      <family val="2"/>
      <charset val="222"/>
      <scheme val="minor"/>
    </font>
    <font>
      <sz val="18"/>
      <color theme="1"/>
      <name val="2547_Dinya01"/>
    </font>
    <font>
      <sz val="18"/>
      <color theme="1"/>
      <name val="2547_Ddinya-05"/>
    </font>
    <font>
      <sz val="11"/>
      <color theme="1"/>
      <name val="2547_Ddinya-05"/>
    </font>
    <font>
      <sz val="18"/>
      <color rgb="FFFF0000"/>
      <name val="2547_Ddinya-05"/>
    </font>
    <font>
      <sz val="18"/>
      <color rgb="FF00B050"/>
      <name val="2547_Ddinya-05"/>
    </font>
    <font>
      <sz val="18"/>
      <color rgb="FF7030A0"/>
      <name val="2547_Ddinya-05"/>
    </font>
    <font>
      <sz val="18"/>
      <color rgb="FF00B0F0"/>
      <name val="2547_Ddinya-05"/>
    </font>
    <font>
      <sz val="18"/>
      <color rgb="FF92D050"/>
      <name val="2547_Ddinya-05"/>
    </font>
    <font>
      <sz val="18"/>
      <color rgb="FFFFC000"/>
      <name val="2547_Ddinya-05"/>
    </font>
    <font>
      <sz val="18"/>
      <color theme="1"/>
      <name val="2005_iannnnnMTV"/>
    </font>
    <font>
      <sz val="11"/>
      <color theme="1"/>
      <name val="2005_iannnnnHBO"/>
    </font>
    <font>
      <sz val="18"/>
      <color theme="1"/>
      <name val="2005_iannnnnGMO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6B6B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2" fillId="0" borderId="1" xfId="0" applyFont="1" applyBorder="1" applyAlignment="1"/>
    <xf numFmtId="0" fontId="12" fillId="0" borderId="1" xfId="0" applyFont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2" fontId="12" fillId="0" borderId="1" xfId="0" applyNumberFormat="1" applyFont="1" applyBorder="1" applyAlignment="1"/>
    <xf numFmtId="0" fontId="13" fillId="0" borderId="0" xfId="0" applyFont="1"/>
    <xf numFmtId="0" fontId="12" fillId="0" borderId="1" xfId="0" applyFont="1" applyBorder="1" applyAlignment="1">
      <alignment horizontal="center"/>
    </xf>
    <xf numFmtId="0" fontId="13" fillId="0" borderId="0" xfId="0" applyFont="1" applyBorder="1"/>
    <xf numFmtId="0" fontId="0" fillId="0" borderId="0" xfId="0" applyBorder="1"/>
    <xf numFmtId="0" fontId="12" fillId="7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10" borderId="1" xfId="0" applyFont="1" applyFill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textRotation="90"/>
    </xf>
    <xf numFmtId="0" fontId="0" fillId="0" borderId="1" xfId="0" applyBorder="1"/>
    <xf numFmtId="0" fontId="14" fillId="0" borderId="1" xfId="0" applyFont="1" applyBorder="1" applyAlignment="1">
      <alignment horizontal="center" textRotation="90"/>
    </xf>
    <xf numFmtId="0" fontId="14" fillId="0" borderId="1" xfId="0" applyFont="1" applyBorder="1"/>
    <xf numFmtId="0" fontId="14" fillId="0" borderId="1" xfId="0" applyFont="1" applyFill="1" applyBorder="1"/>
    <xf numFmtId="0" fontId="1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4" fillId="0" borderId="6" xfId="0" applyFont="1" applyFill="1" applyBorder="1" applyAlignment="1">
      <alignment horizontal="center" textRotation="90"/>
    </xf>
    <xf numFmtId="0" fontId="3" fillId="0" borderId="0" xfId="0" applyFont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5" borderId="2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2" fillId="9" borderId="1" xfId="0" applyFont="1" applyFill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FFFFCC"/>
      <color rgb="FFABD7FB"/>
      <color rgb="FF000000"/>
      <color rgb="FFFF99FF"/>
      <color rgb="FF0099FF"/>
      <color rgb="FFFF6B6B"/>
      <color rgb="FFFF0066"/>
      <color rgb="FF00FF99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2005_iannnnnGMO" panose="02000000000000000000" pitchFamily="2" charset="0"/>
                <a:ea typeface="+mn-ea"/>
                <a:cs typeface="2005_iannnnnGMO" panose="02000000000000000000" pitchFamily="2" charset="0"/>
              </a:defRPr>
            </a:pPr>
            <a:r>
              <a:rPr lang="th-TH"/>
              <a:t>แผนภูมิแสดงรายรับ</a:t>
            </a:r>
            <a:r>
              <a:rPr lang="en-US"/>
              <a:t>-</a:t>
            </a:r>
            <a:r>
              <a:rPr lang="th-TH"/>
              <a:t>จ่าย</a:t>
            </a:r>
            <a:endParaRPr lang="en-US"/>
          </a:p>
        </c:rich>
      </c:tx>
      <c:layout>
        <c:manualLayout>
          <c:xMode val="edge"/>
          <c:yMode val="edge"/>
          <c:x val="0.31738784950584964"/>
          <c:y val="2.2800138237058603E-2"/>
        </c:manualLayout>
      </c:layout>
      <c:overlay val="0"/>
      <c:spPr>
        <a:solidFill>
          <a:srgbClr val="ABD7FB"/>
        </a:solidFill>
        <a:ln>
          <a:noFill/>
        </a:ln>
        <a:effectLst/>
        <a:scene3d>
          <a:camera prst="orthographicFront"/>
          <a:lightRig rig="threePt" dir="t"/>
        </a:scene3d>
        <a:sp3d prstMaterial="matte">
          <a:bevelT w="63500" h="63500" prst="artDeco"/>
          <a:contourClr>
            <a:srgbClr val="000000"/>
          </a:contourClr>
        </a:sp3d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2005_iannnnnGMO" panose="02000000000000000000" pitchFamily="2" charset="0"/>
              <a:ea typeface="+mn-ea"/>
              <a:cs typeface="2005_iannnnnGMO" panose="02000000000000000000" pitchFamily="2" charset="0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Sheet3!$B$2</c:f>
              <c:strCache>
                <c:ptCount val="1"/>
                <c:pt idx="0">
                  <c:v>รายรับ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prst="relaxedInset"/>
            </a:sp3d>
          </c:spPr>
          <c:invertIfNegative val="0"/>
          <c:cat>
            <c:strRef>
              <c:f>Sheet3!$A$3:$A$7</c:f>
              <c:strCache>
                <c:ptCount val="5"/>
                <c:pt idx="0">
                  <c:v>จันทร์</c:v>
                </c:pt>
                <c:pt idx="1">
                  <c:v>อังคาร</c:v>
                </c:pt>
                <c:pt idx="2">
                  <c:v>พุธ</c:v>
                </c:pt>
                <c:pt idx="3">
                  <c:v>พฤหัสบดี</c:v>
                </c:pt>
                <c:pt idx="4">
                  <c:v>ศุกร์</c:v>
                </c:pt>
              </c:strCache>
            </c:strRef>
          </c:cat>
          <c:val>
            <c:numRef>
              <c:f>Sheet3!$B$3:$B$7</c:f>
              <c:numCache>
                <c:formatCode>General</c:formatCode>
                <c:ptCount val="5"/>
                <c:pt idx="0">
                  <c:v>100</c:v>
                </c:pt>
                <c:pt idx="1">
                  <c:v>150</c:v>
                </c:pt>
                <c:pt idx="2">
                  <c:v>90</c:v>
                </c:pt>
                <c:pt idx="3">
                  <c:v>50</c:v>
                </c:pt>
                <c:pt idx="4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31-4E00-92AB-70032C7FEDB2}"/>
            </c:ext>
          </c:extLst>
        </c:ser>
        <c:ser>
          <c:idx val="1"/>
          <c:order val="1"/>
          <c:tx>
            <c:strRef>
              <c:f>Sheet3!$C$2</c:f>
              <c:strCache>
                <c:ptCount val="1"/>
                <c:pt idx="0">
                  <c:v>รายจ่าย</c:v>
                </c:pt>
              </c:strCache>
            </c:strRef>
          </c:tx>
          <c:spPr>
            <a:solidFill>
              <a:srgbClr val="FF99FF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prst="relaxedInset"/>
            </a:sp3d>
          </c:spPr>
          <c:invertIfNegative val="0"/>
          <c:cat>
            <c:strRef>
              <c:f>Sheet3!$A$3:$A$7</c:f>
              <c:strCache>
                <c:ptCount val="5"/>
                <c:pt idx="0">
                  <c:v>จันทร์</c:v>
                </c:pt>
                <c:pt idx="1">
                  <c:v>อังคาร</c:v>
                </c:pt>
                <c:pt idx="2">
                  <c:v>พุธ</c:v>
                </c:pt>
                <c:pt idx="3">
                  <c:v>พฤหัสบดี</c:v>
                </c:pt>
                <c:pt idx="4">
                  <c:v>ศุกร์</c:v>
                </c:pt>
              </c:strCache>
            </c:strRef>
          </c:cat>
          <c:val>
            <c:numRef>
              <c:f>Sheet3!$C$3:$C$7</c:f>
              <c:numCache>
                <c:formatCode>General</c:formatCode>
                <c:ptCount val="5"/>
                <c:pt idx="0">
                  <c:v>30</c:v>
                </c:pt>
                <c:pt idx="1">
                  <c:v>40</c:v>
                </c:pt>
                <c:pt idx="2">
                  <c:v>20</c:v>
                </c:pt>
                <c:pt idx="3">
                  <c:v>10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31-4E00-92AB-70032C7FEDB2}"/>
            </c:ext>
          </c:extLst>
        </c:ser>
        <c:ser>
          <c:idx val="2"/>
          <c:order val="2"/>
          <c:tx>
            <c:strRef>
              <c:f>Sheet3!$D$2</c:f>
              <c:strCache>
                <c:ptCount val="1"/>
                <c:pt idx="0">
                  <c:v>คงเหลือ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prst="relaxedInset"/>
            </a:sp3d>
          </c:spPr>
          <c:invertIfNegative val="0"/>
          <c:cat>
            <c:strRef>
              <c:f>Sheet3!$A$3:$A$7</c:f>
              <c:strCache>
                <c:ptCount val="5"/>
                <c:pt idx="0">
                  <c:v>จันทร์</c:v>
                </c:pt>
                <c:pt idx="1">
                  <c:v>อังคาร</c:v>
                </c:pt>
                <c:pt idx="2">
                  <c:v>พุธ</c:v>
                </c:pt>
                <c:pt idx="3">
                  <c:v>พฤหัสบดี</c:v>
                </c:pt>
                <c:pt idx="4">
                  <c:v>ศุกร์</c:v>
                </c:pt>
              </c:strCache>
            </c:strRef>
          </c:cat>
          <c:val>
            <c:numRef>
              <c:f>Sheet3!$D$3:$D$7</c:f>
              <c:numCache>
                <c:formatCode>General</c:formatCode>
                <c:ptCount val="5"/>
                <c:pt idx="0">
                  <c:v>70</c:v>
                </c:pt>
                <c:pt idx="1">
                  <c:v>110</c:v>
                </c:pt>
                <c:pt idx="2">
                  <c:v>70</c:v>
                </c:pt>
                <c:pt idx="3">
                  <c:v>40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31-4E00-92AB-70032C7FE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4623743"/>
        <c:axId val="534625823"/>
      </c:barChart>
      <c:catAx>
        <c:axId val="53462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FFCCFF"/>
          </a:solidFill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2005_iannnnnGMO" panose="02000000000000000000" pitchFamily="2" charset="0"/>
                <a:ea typeface="+mn-ea"/>
                <a:cs typeface="2005_iannnnnGMO" panose="02000000000000000000" pitchFamily="2" charset="0"/>
              </a:defRPr>
            </a:pPr>
            <a:endParaRPr lang="th-TH"/>
          </a:p>
        </c:txPr>
        <c:crossAx val="534625823"/>
        <c:crosses val="autoZero"/>
        <c:auto val="1"/>
        <c:lblAlgn val="ctr"/>
        <c:lblOffset val="100"/>
        <c:noMultiLvlLbl val="0"/>
      </c:catAx>
      <c:valAx>
        <c:axId val="534625823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lgDash"/>
              <a:miter lim="800000"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solidFill>
            <a:srgbClr val="FFFFCC"/>
          </a:solidFill>
          <a:ln>
            <a:solidFill>
              <a:schemeClr val="accent4">
                <a:lumMod val="60000"/>
                <a:lumOff val="4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2005_iannnnnGMO" panose="02000000000000000000" pitchFamily="2" charset="0"/>
                <a:ea typeface="+mn-ea"/>
                <a:cs typeface="2005_iannnnnGMO" panose="02000000000000000000" pitchFamily="2" charset="0"/>
              </a:defRPr>
            </a:pPr>
            <a:endParaRPr lang="th-TH"/>
          </a:p>
        </c:txPr>
        <c:crossAx val="534623743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  <a:ln>
          <a:noFill/>
        </a:ln>
        <a:effectLst/>
        <a:scene3d>
          <a:camera prst="orthographicFront"/>
          <a:lightRig rig="threePt" dir="t"/>
        </a:scene3d>
        <a:sp3d>
          <a:bevelT w="82550" h="44450" prst="angle"/>
          <a:bevelB w="82550" h="44450" prst="angle"/>
          <a:contourClr>
            <a:srgbClr val="000000"/>
          </a:contourClr>
        </a:sp3d>
      </c:spPr>
    </c:plotArea>
    <c:legend>
      <c:legendPos val="b"/>
      <c:layout>
        <c:manualLayout>
          <c:xMode val="edge"/>
          <c:yMode val="edge"/>
          <c:x val="0.29238884525822423"/>
          <c:y val="0.91925311861867209"/>
          <c:w val="0.3686422713436211"/>
          <c:h val="5.7208496823539366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noFill/>
        </a:ln>
        <a:effectLst/>
        <a:scene3d>
          <a:camera prst="orthographicFront"/>
          <a:lightRig rig="threePt" dir="t"/>
        </a:scene3d>
        <a:sp3d prstMaterial="matte">
          <a:bevelT w="63500" h="63500" prst="artDeco"/>
          <a:contourClr>
            <a:srgbClr val="000000"/>
          </a:contourClr>
        </a:sp3d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2005_iannnnnGMO" panose="02000000000000000000" pitchFamily="2" charset="0"/>
              <a:ea typeface="+mn-ea"/>
              <a:cs typeface="2005_iannnnnGMO" panose="02000000000000000000" pitchFamily="2" charset="0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2005_iannnnnGMO" panose="02000000000000000000" pitchFamily="2" charset="0"/>
          <a:cs typeface="2005_iannnnnGMO" panose="02000000000000000000" pitchFamily="2" charset="0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27385</xdr:rowOff>
    </xdr:from>
    <xdr:to>
      <xdr:col>8</xdr:col>
      <xdr:colOff>500063</xdr:colOff>
      <xdr:row>35</xdr:row>
      <xdr:rowOff>11906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777FDEF-AB62-47D9-BACF-ED03210873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31601-5A1D-4A5E-A072-FEB29B8EB934}">
  <dimension ref="A1:I16"/>
  <sheetViews>
    <sheetView zoomScale="160" zoomScaleNormal="160" workbookViewId="0">
      <selection activeCell="G6" sqref="G6"/>
    </sheetView>
  </sheetViews>
  <sheetFormatPr defaultColWidth="14.25" defaultRowHeight="14.25" x14ac:dyDescent="0.2"/>
  <sheetData>
    <row r="1" spans="1:9" ht="26.25" x14ac:dyDescent="0.55000000000000004">
      <c r="A1" s="35" t="s">
        <v>0</v>
      </c>
      <c r="B1" s="35"/>
      <c r="C1" s="35"/>
      <c r="D1" s="35"/>
      <c r="E1" s="35"/>
      <c r="F1" s="35"/>
      <c r="G1" s="35"/>
      <c r="H1" s="35"/>
      <c r="I1" s="2"/>
    </row>
    <row r="2" spans="1:9" ht="26.25" x14ac:dyDescent="0.55000000000000004">
      <c r="A2" s="6" t="s">
        <v>1</v>
      </c>
      <c r="B2" s="6" t="s">
        <v>7</v>
      </c>
      <c r="C2" s="7" t="s">
        <v>18</v>
      </c>
      <c r="D2" s="7" t="s">
        <v>8</v>
      </c>
      <c r="E2" s="8" t="s">
        <v>9</v>
      </c>
      <c r="F2" s="9" t="s">
        <v>10</v>
      </c>
      <c r="G2" s="9" t="s">
        <v>11</v>
      </c>
      <c r="H2" s="6" t="s">
        <v>12</v>
      </c>
      <c r="I2" s="4"/>
    </row>
    <row r="3" spans="1:9" ht="26.25" x14ac:dyDescent="0.55000000000000004">
      <c r="A3" s="8" t="s">
        <v>2</v>
      </c>
      <c r="B3" s="8" t="s">
        <v>13</v>
      </c>
      <c r="C3" s="8" t="s">
        <v>14</v>
      </c>
      <c r="D3" s="8" t="s">
        <v>15</v>
      </c>
      <c r="E3" s="8" t="s">
        <v>16</v>
      </c>
      <c r="F3" s="8" t="s">
        <v>17</v>
      </c>
      <c r="G3" s="8" t="s">
        <v>109</v>
      </c>
      <c r="H3" s="6" t="s">
        <v>21</v>
      </c>
      <c r="I3" s="4"/>
    </row>
    <row r="4" spans="1:9" ht="26.25" x14ac:dyDescent="0.55000000000000004">
      <c r="A4" s="7" t="s">
        <v>3</v>
      </c>
      <c r="B4" s="8" t="s">
        <v>112</v>
      </c>
      <c r="C4" s="10" t="s">
        <v>112</v>
      </c>
      <c r="D4" s="10" t="s">
        <v>24</v>
      </c>
      <c r="E4" s="10" t="s">
        <v>16</v>
      </c>
      <c r="F4" s="10" t="s">
        <v>25</v>
      </c>
      <c r="G4" s="8" t="s">
        <v>113</v>
      </c>
      <c r="H4" s="6" t="s">
        <v>14</v>
      </c>
      <c r="I4" s="4"/>
    </row>
    <row r="5" spans="1:9" ht="26.25" x14ac:dyDescent="0.55000000000000004">
      <c r="A5" s="7" t="s">
        <v>4</v>
      </c>
      <c r="B5" s="8" t="s">
        <v>23</v>
      </c>
      <c r="C5" s="10" t="s">
        <v>15</v>
      </c>
      <c r="D5" s="10" t="s">
        <v>108</v>
      </c>
      <c r="E5" s="10" t="s">
        <v>16</v>
      </c>
      <c r="F5" s="10" t="s">
        <v>14</v>
      </c>
      <c r="G5" s="8" t="s">
        <v>28</v>
      </c>
      <c r="H5" s="6" t="s">
        <v>28</v>
      </c>
      <c r="I5" s="4"/>
    </row>
    <row r="6" spans="1:9" ht="26.25" x14ac:dyDescent="0.55000000000000004">
      <c r="A6" s="7" t="s">
        <v>5</v>
      </c>
      <c r="B6" s="8" t="s">
        <v>19</v>
      </c>
      <c r="C6" s="10" t="s">
        <v>15</v>
      </c>
      <c r="D6" s="10" t="s">
        <v>112</v>
      </c>
      <c r="E6" s="10" t="s">
        <v>16</v>
      </c>
      <c r="F6" s="10" t="s">
        <v>26</v>
      </c>
      <c r="G6" s="8" t="s">
        <v>111</v>
      </c>
      <c r="H6" s="6" t="s">
        <v>110</v>
      </c>
      <c r="I6" s="4"/>
    </row>
    <row r="7" spans="1:9" ht="26.25" x14ac:dyDescent="0.55000000000000004">
      <c r="A7" s="7" t="s">
        <v>6</v>
      </c>
      <c r="B7" s="11" t="s">
        <v>20</v>
      </c>
      <c r="C7" s="11" t="s">
        <v>21</v>
      </c>
      <c r="D7" s="11" t="s">
        <v>22</v>
      </c>
      <c r="E7" s="11" t="s">
        <v>16</v>
      </c>
      <c r="F7" s="11" t="s">
        <v>27</v>
      </c>
      <c r="G7" s="11" t="s">
        <v>29</v>
      </c>
      <c r="H7" s="6" t="s">
        <v>30</v>
      </c>
      <c r="I7" s="4"/>
    </row>
    <row r="8" spans="1:9" ht="26.25" x14ac:dyDescent="0.55000000000000004">
      <c r="A8" s="3"/>
      <c r="B8" s="3"/>
      <c r="C8" s="3"/>
      <c r="D8" s="3"/>
      <c r="E8" s="3"/>
      <c r="F8" s="3"/>
      <c r="G8" s="5"/>
      <c r="H8" s="5"/>
      <c r="I8" s="4"/>
    </row>
    <row r="9" spans="1:9" ht="17.25" x14ac:dyDescent="0.4">
      <c r="A9" s="5"/>
      <c r="B9" s="5"/>
      <c r="C9" s="5"/>
      <c r="D9" s="5"/>
      <c r="E9" s="5"/>
      <c r="F9" s="5"/>
      <c r="I9" s="5"/>
    </row>
    <row r="16" spans="1:9" ht="22.5" x14ac:dyDescent="0.3">
      <c r="C16" s="1"/>
    </row>
  </sheetData>
  <mergeCells count="1">
    <mergeCell ref="A1:H1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20841-ED0B-48F1-B193-E87E3081248D}">
  <dimension ref="A1:F160"/>
  <sheetViews>
    <sheetView zoomScale="160" zoomScaleNormal="160" workbookViewId="0">
      <selection sqref="A1:E1"/>
    </sheetView>
  </sheetViews>
  <sheetFormatPr defaultRowHeight="14.25" x14ac:dyDescent="0.2"/>
  <cols>
    <col min="1" max="1" width="11.375" customWidth="1"/>
    <col min="2" max="2" width="35.375" customWidth="1"/>
    <col min="3" max="5" width="10.375" customWidth="1"/>
  </cols>
  <sheetData>
    <row r="1" spans="1:6" ht="27" x14ac:dyDescent="0.6">
      <c r="A1" s="39" t="s">
        <v>31</v>
      </c>
      <c r="B1" s="39"/>
      <c r="C1" s="39"/>
      <c r="D1" s="39"/>
      <c r="E1" s="39"/>
    </row>
    <row r="2" spans="1:6" ht="27" x14ac:dyDescent="0.6">
      <c r="A2" s="14" t="s">
        <v>32</v>
      </c>
      <c r="B2" s="14" t="s">
        <v>35</v>
      </c>
      <c r="C2" s="14" t="s">
        <v>36</v>
      </c>
      <c r="D2" s="14" t="s">
        <v>37</v>
      </c>
      <c r="E2" s="14" t="s">
        <v>38</v>
      </c>
    </row>
    <row r="3" spans="1:6" ht="27" x14ac:dyDescent="0.6">
      <c r="A3" s="13">
        <v>1</v>
      </c>
      <c r="B3" s="13" t="s">
        <v>39</v>
      </c>
      <c r="C3" s="12"/>
      <c r="D3" s="15">
        <v>80</v>
      </c>
      <c r="E3" s="16"/>
    </row>
    <row r="4" spans="1:6" ht="27" x14ac:dyDescent="0.6">
      <c r="A4" s="13">
        <v>2</v>
      </c>
      <c r="B4" s="13" t="s">
        <v>40</v>
      </c>
      <c r="C4" s="12"/>
      <c r="D4" s="16"/>
      <c r="E4" s="15">
        <v>10</v>
      </c>
    </row>
    <row r="5" spans="1:6" ht="27" x14ac:dyDescent="0.6">
      <c r="A5" s="13">
        <v>3</v>
      </c>
      <c r="B5" s="13" t="s">
        <v>40</v>
      </c>
      <c r="C5" s="12"/>
      <c r="D5" s="16"/>
      <c r="E5" s="15">
        <v>10</v>
      </c>
      <c r="F5" t="s">
        <v>65</v>
      </c>
    </row>
    <row r="6" spans="1:6" ht="27" x14ac:dyDescent="0.6">
      <c r="A6" s="13">
        <v>4</v>
      </c>
      <c r="B6" s="13" t="s">
        <v>41</v>
      </c>
      <c r="C6" s="12"/>
      <c r="D6" s="16"/>
      <c r="E6" s="15">
        <v>10</v>
      </c>
    </row>
    <row r="7" spans="1:6" ht="27" x14ac:dyDescent="0.6">
      <c r="A7" s="13">
        <v>5</v>
      </c>
      <c r="B7" s="13" t="s">
        <v>42</v>
      </c>
      <c r="C7" s="12"/>
      <c r="D7" s="16"/>
      <c r="E7" s="15">
        <v>20</v>
      </c>
    </row>
    <row r="8" spans="1:6" ht="27" x14ac:dyDescent="0.6">
      <c r="A8" s="13">
        <v>6</v>
      </c>
      <c r="B8" s="13" t="s">
        <v>43</v>
      </c>
      <c r="C8" s="12"/>
      <c r="D8" s="16"/>
      <c r="E8" s="15">
        <v>10</v>
      </c>
    </row>
    <row r="9" spans="1:6" ht="27" x14ac:dyDescent="0.6">
      <c r="A9" s="13">
        <v>7</v>
      </c>
      <c r="B9" s="13" t="s">
        <v>41</v>
      </c>
      <c r="C9" s="12"/>
      <c r="D9" s="16"/>
      <c r="E9" s="15">
        <v>15</v>
      </c>
    </row>
    <row r="10" spans="1:6" ht="27" x14ac:dyDescent="0.6">
      <c r="A10" s="13">
        <v>8</v>
      </c>
      <c r="B10" s="12"/>
      <c r="C10" s="12"/>
      <c r="D10" s="16"/>
      <c r="E10" s="16"/>
    </row>
    <row r="11" spans="1:6" ht="27" x14ac:dyDescent="0.6">
      <c r="A11" s="36" t="s">
        <v>33</v>
      </c>
      <c r="B11" s="37"/>
      <c r="C11" s="38"/>
      <c r="D11" s="15">
        <f>D3</f>
        <v>80</v>
      </c>
      <c r="E11" s="15">
        <f>E5+E4+E6+E7+E8+E9</f>
        <v>75</v>
      </c>
    </row>
    <row r="12" spans="1:6" ht="27" x14ac:dyDescent="0.6">
      <c r="A12" s="40" t="s">
        <v>34</v>
      </c>
      <c r="B12" s="41"/>
      <c r="C12" s="41"/>
      <c r="D12" s="42"/>
      <c r="E12" s="15">
        <f>D11-E11</f>
        <v>5</v>
      </c>
    </row>
    <row r="38" spans="1:5" ht="27" x14ac:dyDescent="0.6">
      <c r="A38" s="39" t="s">
        <v>44</v>
      </c>
      <c r="B38" s="39"/>
      <c r="C38" s="39"/>
      <c r="D38" s="39"/>
      <c r="E38" s="39"/>
    </row>
    <row r="39" spans="1:5" ht="27" x14ac:dyDescent="0.6">
      <c r="A39" s="14" t="s">
        <v>32</v>
      </c>
      <c r="B39" s="14" t="s">
        <v>35</v>
      </c>
      <c r="C39" s="14" t="s">
        <v>36</v>
      </c>
      <c r="D39" s="14" t="s">
        <v>37</v>
      </c>
      <c r="E39" s="14" t="s">
        <v>38</v>
      </c>
    </row>
    <row r="40" spans="1:5" ht="27" x14ac:dyDescent="0.6">
      <c r="A40" s="13">
        <v>1</v>
      </c>
      <c r="B40" s="13" t="s">
        <v>39</v>
      </c>
      <c r="C40" s="12"/>
      <c r="D40" s="15">
        <v>200</v>
      </c>
      <c r="E40" s="16"/>
    </row>
    <row r="41" spans="1:5" ht="27" x14ac:dyDescent="0.6">
      <c r="A41" s="13">
        <v>2</v>
      </c>
      <c r="B41" s="13" t="s">
        <v>47</v>
      </c>
      <c r="C41" s="12"/>
      <c r="D41" s="16"/>
      <c r="E41" s="15">
        <v>25</v>
      </c>
    </row>
    <row r="42" spans="1:5" ht="27" x14ac:dyDescent="0.6">
      <c r="A42" s="13">
        <v>3</v>
      </c>
      <c r="B42" s="13" t="s">
        <v>41</v>
      </c>
      <c r="C42" s="12"/>
      <c r="D42" s="16"/>
      <c r="E42" s="15">
        <v>5</v>
      </c>
    </row>
    <row r="43" spans="1:5" ht="27" x14ac:dyDescent="0.6">
      <c r="A43" s="13">
        <v>4</v>
      </c>
      <c r="B43" s="13" t="s">
        <v>43</v>
      </c>
      <c r="C43" s="12"/>
      <c r="D43" s="16"/>
      <c r="E43" s="15">
        <v>10</v>
      </c>
    </row>
    <row r="44" spans="1:5" ht="27" x14ac:dyDescent="0.6">
      <c r="A44" s="13">
        <v>5</v>
      </c>
      <c r="B44" s="13" t="s">
        <v>48</v>
      </c>
      <c r="C44" s="12"/>
      <c r="D44" s="16"/>
      <c r="E44" s="15">
        <v>35</v>
      </c>
    </row>
    <row r="45" spans="1:5" ht="27" x14ac:dyDescent="0.6">
      <c r="A45" s="13">
        <v>6</v>
      </c>
      <c r="B45" s="13" t="s">
        <v>49</v>
      </c>
      <c r="C45" s="12"/>
      <c r="D45" s="16"/>
      <c r="E45" s="15">
        <v>60</v>
      </c>
    </row>
    <row r="46" spans="1:5" ht="27" x14ac:dyDescent="0.6">
      <c r="A46" s="13">
        <v>7</v>
      </c>
      <c r="B46" s="13" t="s">
        <v>50</v>
      </c>
      <c r="C46" s="12"/>
      <c r="D46" s="16"/>
      <c r="E46" s="15">
        <v>5</v>
      </c>
    </row>
    <row r="47" spans="1:5" ht="27" x14ac:dyDescent="0.6">
      <c r="A47" s="13">
        <v>8</v>
      </c>
      <c r="B47" s="12"/>
      <c r="C47" s="12"/>
      <c r="D47" s="16"/>
      <c r="E47" s="16"/>
    </row>
    <row r="48" spans="1:5" ht="27" x14ac:dyDescent="0.6">
      <c r="A48" s="36" t="s">
        <v>33</v>
      </c>
      <c r="B48" s="37"/>
      <c r="C48" s="38"/>
      <c r="D48" s="15">
        <f>D40</f>
        <v>200</v>
      </c>
      <c r="E48" s="15">
        <f>E41+E42+E43+E44+E45+E46</f>
        <v>140</v>
      </c>
    </row>
    <row r="49" spans="1:5" ht="27" x14ac:dyDescent="0.6">
      <c r="A49" s="40" t="s">
        <v>34</v>
      </c>
      <c r="B49" s="41"/>
      <c r="C49" s="41"/>
      <c r="D49" s="42"/>
      <c r="E49" s="15">
        <f>D48-E48</f>
        <v>60</v>
      </c>
    </row>
    <row r="75" spans="1:5" ht="27" x14ac:dyDescent="0.6">
      <c r="A75" s="39" t="s">
        <v>45</v>
      </c>
      <c r="B75" s="39"/>
      <c r="C75" s="39"/>
      <c r="D75" s="39"/>
      <c r="E75" s="39"/>
    </row>
    <row r="76" spans="1:5" ht="27" x14ac:dyDescent="0.6">
      <c r="A76" s="14" t="s">
        <v>32</v>
      </c>
      <c r="B76" s="14" t="s">
        <v>35</v>
      </c>
      <c r="C76" s="14" t="s">
        <v>36</v>
      </c>
      <c r="D76" s="14" t="s">
        <v>37</v>
      </c>
      <c r="E76" s="14" t="s">
        <v>38</v>
      </c>
    </row>
    <row r="77" spans="1:5" ht="27" x14ac:dyDescent="0.6">
      <c r="A77" s="13">
        <v>1</v>
      </c>
      <c r="B77" s="13" t="s">
        <v>51</v>
      </c>
      <c r="C77" s="12"/>
      <c r="D77" s="15">
        <v>200</v>
      </c>
      <c r="E77" s="16"/>
    </row>
    <row r="78" spans="1:5" ht="27" x14ac:dyDescent="0.6">
      <c r="A78" s="13">
        <v>2</v>
      </c>
      <c r="B78" s="13" t="s">
        <v>49</v>
      </c>
      <c r="C78" s="12"/>
      <c r="D78" s="16"/>
      <c r="E78" s="15">
        <v>60</v>
      </c>
    </row>
    <row r="79" spans="1:5" ht="27" x14ac:dyDescent="0.6">
      <c r="A79" s="13">
        <v>3</v>
      </c>
      <c r="B79" s="13" t="s">
        <v>40</v>
      </c>
      <c r="C79" s="12"/>
      <c r="D79" s="16"/>
      <c r="E79" s="15">
        <v>20</v>
      </c>
    </row>
    <row r="80" spans="1:5" ht="27" x14ac:dyDescent="0.6">
      <c r="A80" s="13">
        <v>4</v>
      </c>
      <c r="B80" s="13" t="s">
        <v>43</v>
      </c>
      <c r="C80" s="12"/>
      <c r="D80" s="16"/>
      <c r="E80" s="15">
        <v>10</v>
      </c>
    </row>
    <row r="81" spans="1:5" ht="27" x14ac:dyDescent="0.6">
      <c r="A81" s="13">
        <v>5</v>
      </c>
      <c r="B81" s="13" t="s">
        <v>52</v>
      </c>
      <c r="C81" s="12"/>
      <c r="D81" s="16"/>
      <c r="E81" s="15">
        <v>20</v>
      </c>
    </row>
    <row r="82" spans="1:5" ht="27" x14ac:dyDescent="0.6">
      <c r="A82" s="13">
        <v>6</v>
      </c>
      <c r="B82" s="13" t="s">
        <v>53</v>
      </c>
      <c r="C82" s="12"/>
      <c r="D82" s="16"/>
      <c r="E82" s="15">
        <v>20</v>
      </c>
    </row>
    <row r="83" spans="1:5" ht="27" x14ac:dyDescent="0.6">
      <c r="A83" s="13">
        <v>7</v>
      </c>
      <c r="B83" s="13" t="s">
        <v>54</v>
      </c>
      <c r="C83" s="12"/>
      <c r="D83" s="16"/>
      <c r="E83" s="15">
        <v>40</v>
      </c>
    </row>
    <row r="84" spans="1:5" ht="27" x14ac:dyDescent="0.6">
      <c r="A84" s="13">
        <v>8</v>
      </c>
      <c r="B84" s="12"/>
      <c r="C84" s="12"/>
      <c r="D84" s="16"/>
      <c r="E84" s="16"/>
    </row>
    <row r="85" spans="1:5" ht="27" x14ac:dyDescent="0.6">
      <c r="A85" s="36" t="s">
        <v>33</v>
      </c>
      <c r="B85" s="37"/>
      <c r="C85" s="38"/>
      <c r="D85" s="15">
        <f>D77</f>
        <v>200</v>
      </c>
      <c r="E85" s="15">
        <f>E78+E79+E80+E81+E82+E83</f>
        <v>170</v>
      </c>
    </row>
    <row r="86" spans="1:5" ht="27" x14ac:dyDescent="0.6">
      <c r="A86" s="40" t="s">
        <v>34</v>
      </c>
      <c r="B86" s="41"/>
      <c r="C86" s="41"/>
      <c r="D86" s="42"/>
      <c r="E86" s="15">
        <f>D85-E85</f>
        <v>30</v>
      </c>
    </row>
    <row r="112" spans="1:5" ht="27" x14ac:dyDescent="0.6">
      <c r="A112" s="39" t="s">
        <v>46</v>
      </c>
      <c r="B112" s="39"/>
      <c r="C112" s="39"/>
      <c r="D112" s="39"/>
      <c r="E112" s="39"/>
    </row>
    <row r="113" spans="1:5" ht="27" x14ac:dyDescent="0.6">
      <c r="A113" s="14" t="s">
        <v>32</v>
      </c>
      <c r="B113" s="14" t="s">
        <v>35</v>
      </c>
      <c r="C113" s="14" t="s">
        <v>36</v>
      </c>
      <c r="D113" s="14" t="s">
        <v>37</v>
      </c>
      <c r="E113" s="14" t="s">
        <v>38</v>
      </c>
    </row>
    <row r="114" spans="1:5" ht="27" x14ac:dyDescent="0.6">
      <c r="A114" s="13">
        <v>1</v>
      </c>
      <c r="B114" s="13" t="s">
        <v>39</v>
      </c>
      <c r="C114" s="12"/>
      <c r="D114" s="15">
        <v>120</v>
      </c>
      <c r="E114" s="16"/>
    </row>
    <row r="115" spans="1:5" ht="27" x14ac:dyDescent="0.6">
      <c r="A115" s="13">
        <v>2</v>
      </c>
      <c r="B115" s="13" t="s">
        <v>55</v>
      </c>
      <c r="C115" s="12"/>
      <c r="D115" s="16"/>
      <c r="E115" s="15">
        <v>10</v>
      </c>
    </row>
    <row r="116" spans="1:5" ht="27" x14ac:dyDescent="0.6">
      <c r="A116" s="13">
        <v>3</v>
      </c>
      <c r="B116" s="13" t="s">
        <v>56</v>
      </c>
      <c r="C116" s="12"/>
      <c r="D116" s="16"/>
      <c r="E116" s="15">
        <v>40</v>
      </c>
    </row>
    <row r="117" spans="1:5" ht="27" x14ac:dyDescent="0.6">
      <c r="A117" s="13">
        <v>4</v>
      </c>
      <c r="B117" s="13" t="s">
        <v>57</v>
      </c>
      <c r="C117" s="12"/>
      <c r="D117" s="16"/>
      <c r="E117" s="15">
        <v>5</v>
      </c>
    </row>
    <row r="118" spans="1:5" ht="27" x14ac:dyDescent="0.6">
      <c r="A118" s="13">
        <v>5</v>
      </c>
      <c r="B118" s="13" t="s">
        <v>58</v>
      </c>
      <c r="C118" s="12"/>
      <c r="D118" s="16"/>
      <c r="E118" s="15">
        <v>20</v>
      </c>
    </row>
    <row r="119" spans="1:5" ht="27" x14ac:dyDescent="0.6">
      <c r="A119" s="13">
        <v>6</v>
      </c>
      <c r="B119" s="13" t="s">
        <v>59</v>
      </c>
      <c r="C119" s="12"/>
      <c r="D119" s="16"/>
      <c r="E119" s="15">
        <v>10</v>
      </c>
    </row>
    <row r="120" spans="1:5" ht="27" x14ac:dyDescent="0.6">
      <c r="A120" s="13">
        <v>7</v>
      </c>
      <c r="B120" s="13" t="s">
        <v>60</v>
      </c>
      <c r="C120" s="12"/>
      <c r="D120" s="16"/>
      <c r="E120" s="15">
        <v>20</v>
      </c>
    </row>
    <row r="121" spans="1:5" ht="27" x14ac:dyDescent="0.6">
      <c r="A121" s="13">
        <v>8</v>
      </c>
      <c r="B121" s="12"/>
      <c r="C121" s="12"/>
      <c r="D121" s="16"/>
      <c r="E121" s="16"/>
    </row>
    <row r="122" spans="1:5" ht="27" x14ac:dyDescent="0.6">
      <c r="A122" s="36" t="s">
        <v>33</v>
      </c>
      <c r="B122" s="37"/>
      <c r="C122" s="38"/>
      <c r="D122" s="15">
        <f>D114</f>
        <v>120</v>
      </c>
      <c r="E122" s="15">
        <f>E115+E116+E117+E118+E119+E120</f>
        <v>105</v>
      </c>
    </row>
    <row r="123" spans="1:5" ht="27" x14ac:dyDescent="0.6">
      <c r="A123" s="40" t="s">
        <v>34</v>
      </c>
      <c r="B123" s="41"/>
      <c r="C123" s="41"/>
      <c r="D123" s="42"/>
      <c r="E123" s="15">
        <f>D122-E122</f>
        <v>15</v>
      </c>
    </row>
    <row r="149" spans="1:5" ht="27" x14ac:dyDescent="0.6">
      <c r="A149" s="39" t="s">
        <v>61</v>
      </c>
      <c r="B149" s="39"/>
      <c r="C149" s="39"/>
      <c r="D149" s="39"/>
      <c r="E149" s="39"/>
    </row>
    <row r="150" spans="1:5" ht="27" x14ac:dyDescent="0.6">
      <c r="A150" s="14" t="s">
        <v>32</v>
      </c>
      <c r="B150" s="14" t="s">
        <v>35</v>
      </c>
      <c r="C150" s="14" t="s">
        <v>36</v>
      </c>
      <c r="D150" s="14" t="s">
        <v>37</v>
      </c>
      <c r="E150" s="14" t="s">
        <v>38</v>
      </c>
    </row>
    <row r="151" spans="1:5" ht="27" x14ac:dyDescent="0.6">
      <c r="A151" s="13">
        <v>1</v>
      </c>
      <c r="B151" s="13" t="s">
        <v>39</v>
      </c>
      <c r="C151" s="12"/>
      <c r="D151" s="13">
        <v>150</v>
      </c>
      <c r="E151" s="12"/>
    </row>
    <row r="152" spans="1:5" ht="27" x14ac:dyDescent="0.6">
      <c r="A152" s="13">
        <v>2</v>
      </c>
      <c r="B152" s="13" t="s">
        <v>62</v>
      </c>
      <c r="C152" s="12"/>
      <c r="D152" s="12"/>
      <c r="E152" s="13">
        <v>39</v>
      </c>
    </row>
    <row r="153" spans="1:5" ht="27" x14ac:dyDescent="0.6">
      <c r="A153" s="13">
        <v>3</v>
      </c>
      <c r="B153" s="13" t="s">
        <v>55</v>
      </c>
      <c r="C153" s="12"/>
      <c r="D153" s="12"/>
      <c r="E153" s="13">
        <v>15</v>
      </c>
    </row>
    <row r="154" spans="1:5" ht="27" x14ac:dyDescent="0.6">
      <c r="A154" s="13">
        <v>4</v>
      </c>
      <c r="B154" s="13" t="s">
        <v>59</v>
      </c>
      <c r="C154" s="12"/>
      <c r="D154" s="12"/>
      <c r="E154" s="13">
        <v>15</v>
      </c>
    </row>
    <row r="155" spans="1:5" ht="27" x14ac:dyDescent="0.6">
      <c r="A155" s="13">
        <v>5</v>
      </c>
      <c r="B155" s="13" t="s">
        <v>58</v>
      </c>
      <c r="C155" s="12"/>
      <c r="D155" s="12"/>
      <c r="E155" s="13">
        <v>10</v>
      </c>
    </row>
    <row r="156" spans="1:5" ht="27" x14ac:dyDescent="0.6">
      <c r="A156" s="13">
        <v>6</v>
      </c>
      <c r="B156" s="13" t="s">
        <v>63</v>
      </c>
      <c r="C156" s="12"/>
      <c r="D156" s="12"/>
      <c r="E156" s="13">
        <v>25</v>
      </c>
    </row>
    <row r="157" spans="1:5" ht="27" x14ac:dyDescent="0.6">
      <c r="A157" s="13">
        <v>7</v>
      </c>
      <c r="B157" s="13" t="s">
        <v>64</v>
      </c>
      <c r="C157" s="12"/>
      <c r="D157" s="12"/>
      <c r="E157" s="13">
        <v>45</v>
      </c>
    </row>
    <row r="158" spans="1:5" ht="27" x14ac:dyDescent="0.6">
      <c r="A158" s="13">
        <v>8</v>
      </c>
      <c r="B158" s="12"/>
      <c r="C158" s="12"/>
      <c r="D158" s="12"/>
      <c r="E158" s="12"/>
    </row>
    <row r="159" spans="1:5" ht="27" x14ac:dyDescent="0.6">
      <c r="A159" s="36" t="s">
        <v>33</v>
      </c>
      <c r="B159" s="37"/>
      <c r="C159" s="38"/>
      <c r="D159" s="13">
        <f>D151</f>
        <v>150</v>
      </c>
      <c r="E159" s="13">
        <f>E152+E153+E154+E155+E156+E157</f>
        <v>149</v>
      </c>
    </row>
    <row r="160" spans="1:5" ht="27" x14ac:dyDescent="0.6">
      <c r="A160" s="40" t="s">
        <v>34</v>
      </c>
      <c r="B160" s="41"/>
      <c r="C160" s="41"/>
      <c r="D160" s="42"/>
      <c r="E160" s="13">
        <f>D159-E159</f>
        <v>1</v>
      </c>
    </row>
  </sheetData>
  <mergeCells count="15">
    <mergeCell ref="A122:C122"/>
    <mergeCell ref="A123:D123"/>
    <mergeCell ref="A149:E149"/>
    <mergeCell ref="A159:C159"/>
    <mergeCell ref="A160:D160"/>
    <mergeCell ref="A49:D49"/>
    <mergeCell ref="A75:E75"/>
    <mergeCell ref="A85:C85"/>
    <mergeCell ref="A86:D86"/>
    <mergeCell ref="A112:E112"/>
    <mergeCell ref="A11:C11"/>
    <mergeCell ref="A1:E1"/>
    <mergeCell ref="A12:D12"/>
    <mergeCell ref="A38:E38"/>
    <mergeCell ref="A48:C4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3D9F2-6A44-477D-A437-C7B951F8A898}">
  <dimension ref="A1:K22"/>
  <sheetViews>
    <sheetView topLeftCell="A7" zoomScale="160" zoomScaleNormal="160" workbookViewId="0">
      <selection activeCell="E18" sqref="E18"/>
    </sheetView>
  </sheetViews>
  <sheetFormatPr defaultRowHeight="14.25" x14ac:dyDescent="0.2"/>
  <cols>
    <col min="2" max="2" width="33.875" customWidth="1"/>
    <col min="3" max="4" width="13.25" customWidth="1"/>
    <col min="5" max="5" width="13.25" style="33" customWidth="1"/>
  </cols>
  <sheetData>
    <row r="1" spans="1:11" ht="27" x14ac:dyDescent="0.6">
      <c r="A1" s="43" t="s">
        <v>66</v>
      </c>
      <c r="B1" s="43"/>
      <c r="C1" s="43"/>
      <c r="D1" s="43"/>
      <c r="E1" s="43"/>
      <c r="F1" s="17"/>
      <c r="G1" s="17"/>
    </row>
    <row r="2" spans="1:11" ht="27" x14ac:dyDescent="0.6">
      <c r="A2" s="22" t="s">
        <v>32</v>
      </c>
      <c r="B2" s="13" t="s">
        <v>35</v>
      </c>
      <c r="C2" s="21" t="s">
        <v>36</v>
      </c>
      <c r="D2" s="13" t="s">
        <v>67</v>
      </c>
      <c r="E2" s="22" t="s">
        <v>33</v>
      </c>
      <c r="F2" s="17"/>
      <c r="G2" s="17"/>
    </row>
    <row r="3" spans="1:11" ht="27" x14ac:dyDescent="0.6">
      <c r="A3" s="24">
        <v>1</v>
      </c>
      <c r="B3" s="13" t="s">
        <v>68</v>
      </c>
      <c r="C3" s="13">
        <v>10</v>
      </c>
      <c r="D3" s="13">
        <v>30</v>
      </c>
      <c r="E3" s="18">
        <f t="shared" ref="E3:E17" si="0">D3*C3</f>
        <v>300</v>
      </c>
      <c r="F3" s="17"/>
      <c r="G3" s="19"/>
      <c r="H3" s="20"/>
      <c r="I3" s="20"/>
      <c r="J3" s="20"/>
      <c r="K3" s="20"/>
    </row>
    <row r="4" spans="1:11" ht="27" x14ac:dyDescent="0.6">
      <c r="A4" s="24">
        <v>2</v>
      </c>
      <c r="B4" s="13" t="s">
        <v>69</v>
      </c>
      <c r="C4" s="13">
        <v>2</v>
      </c>
      <c r="D4" s="13">
        <v>500</v>
      </c>
      <c r="E4" s="18">
        <f t="shared" si="0"/>
        <v>1000</v>
      </c>
      <c r="F4" s="17"/>
      <c r="G4" s="19"/>
      <c r="H4" s="20"/>
      <c r="I4" s="20"/>
      <c r="J4" s="20"/>
      <c r="K4" s="20"/>
    </row>
    <row r="5" spans="1:11" ht="27" x14ac:dyDescent="0.6">
      <c r="A5" s="24">
        <v>3</v>
      </c>
      <c r="B5" s="13" t="s">
        <v>70</v>
      </c>
      <c r="C5" s="23">
        <v>2</v>
      </c>
      <c r="D5" s="13">
        <v>20</v>
      </c>
      <c r="E5" s="18">
        <f t="shared" si="0"/>
        <v>40</v>
      </c>
      <c r="F5" s="17"/>
      <c r="G5" s="19"/>
      <c r="H5" s="20"/>
      <c r="I5" s="20"/>
      <c r="J5" s="20"/>
      <c r="K5" s="20"/>
    </row>
    <row r="6" spans="1:11" ht="27" x14ac:dyDescent="0.6">
      <c r="A6" s="24">
        <v>4</v>
      </c>
      <c r="B6" s="13" t="s">
        <v>71</v>
      </c>
      <c r="C6" s="23">
        <v>5</v>
      </c>
      <c r="D6" s="23">
        <v>30</v>
      </c>
      <c r="E6" s="18">
        <f t="shared" si="0"/>
        <v>150</v>
      </c>
      <c r="F6" s="17"/>
      <c r="G6" s="19"/>
      <c r="H6" s="20"/>
      <c r="I6" s="20"/>
      <c r="J6" s="20"/>
      <c r="K6" s="20"/>
    </row>
    <row r="7" spans="1:11" ht="27" x14ac:dyDescent="0.6">
      <c r="A7" s="24">
        <v>5</v>
      </c>
      <c r="B7" s="13" t="s">
        <v>72</v>
      </c>
      <c r="C7" s="13">
        <v>10</v>
      </c>
      <c r="D7" s="13">
        <v>30</v>
      </c>
      <c r="E7" s="18">
        <f t="shared" si="0"/>
        <v>300</v>
      </c>
      <c r="F7" s="17"/>
      <c r="G7" s="19"/>
      <c r="H7" s="20"/>
      <c r="I7" s="20"/>
      <c r="J7" s="20"/>
      <c r="K7" s="20"/>
    </row>
    <row r="8" spans="1:11" ht="27" x14ac:dyDescent="0.6">
      <c r="A8" s="24">
        <v>6</v>
      </c>
      <c r="B8" s="13" t="s">
        <v>73</v>
      </c>
      <c r="C8" s="13">
        <v>1</v>
      </c>
      <c r="D8" s="13">
        <v>10</v>
      </c>
      <c r="E8" s="18">
        <f t="shared" si="0"/>
        <v>10</v>
      </c>
      <c r="F8" s="17"/>
      <c r="G8" s="19"/>
      <c r="H8" s="20"/>
      <c r="I8" s="20"/>
      <c r="J8" s="20"/>
      <c r="K8" s="20"/>
    </row>
    <row r="9" spans="1:11" ht="27" x14ac:dyDescent="0.6">
      <c r="A9" s="24">
        <v>7</v>
      </c>
      <c r="B9" s="13" t="s">
        <v>74</v>
      </c>
      <c r="C9" s="13">
        <v>2</v>
      </c>
      <c r="D9" s="13">
        <v>399</v>
      </c>
      <c r="E9" s="18">
        <f t="shared" si="0"/>
        <v>798</v>
      </c>
      <c r="F9" s="17"/>
      <c r="G9" s="19"/>
      <c r="H9" s="20"/>
      <c r="I9" s="20"/>
      <c r="J9" s="20"/>
      <c r="K9" s="20"/>
    </row>
    <row r="10" spans="1:11" ht="27" x14ac:dyDescent="0.6">
      <c r="A10" s="24">
        <v>8</v>
      </c>
      <c r="B10" s="13" t="s">
        <v>75</v>
      </c>
      <c r="C10" s="13">
        <v>2</v>
      </c>
      <c r="D10" s="13">
        <v>100</v>
      </c>
      <c r="E10" s="18">
        <f t="shared" si="0"/>
        <v>200</v>
      </c>
      <c r="F10" s="17"/>
      <c r="G10" s="17"/>
    </row>
    <row r="11" spans="1:11" ht="27" x14ac:dyDescent="0.6">
      <c r="A11" s="24">
        <v>9</v>
      </c>
      <c r="B11" s="13" t="s">
        <v>76</v>
      </c>
      <c r="C11" s="13">
        <v>2</v>
      </c>
      <c r="D11" s="13">
        <v>80</v>
      </c>
      <c r="E11" s="18">
        <f t="shared" si="0"/>
        <v>160</v>
      </c>
      <c r="F11" s="17"/>
      <c r="G11" s="17"/>
    </row>
    <row r="12" spans="1:11" ht="27" x14ac:dyDescent="0.6">
      <c r="A12" s="24">
        <v>10</v>
      </c>
      <c r="B12" s="13" t="s">
        <v>77</v>
      </c>
      <c r="C12" s="13">
        <v>2</v>
      </c>
      <c r="D12" s="13">
        <v>10</v>
      </c>
      <c r="E12" s="18">
        <f t="shared" si="0"/>
        <v>20</v>
      </c>
      <c r="F12" s="17"/>
      <c r="G12" s="17"/>
    </row>
    <row r="13" spans="1:11" ht="27" x14ac:dyDescent="0.6">
      <c r="A13" s="24">
        <v>11</v>
      </c>
      <c r="B13" s="13" t="s">
        <v>78</v>
      </c>
      <c r="C13" s="13">
        <v>2</v>
      </c>
      <c r="D13" s="13">
        <v>150</v>
      </c>
      <c r="E13" s="18">
        <f t="shared" si="0"/>
        <v>300</v>
      </c>
      <c r="F13" s="17"/>
      <c r="G13" s="17"/>
    </row>
    <row r="14" spans="1:11" ht="27" x14ac:dyDescent="0.6">
      <c r="A14" s="24">
        <v>12</v>
      </c>
      <c r="B14" s="13" t="s">
        <v>79</v>
      </c>
      <c r="C14" s="13">
        <v>2</v>
      </c>
      <c r="D14" s="13">
        <v>50</v>
      </c>
      <c r="E14" s="18">
        <f t="shared" si="0"/>
        <v>100</v>
      </c>
      <c r="F14" s="17"/>
      <c r="G14" s="17"/>
    </row>
    <row r="15" spans="1:11" ht="27" x14ac:dyDescent="0.6">
      <c r="A15" s="24">
        <v>13</v>
      </c>
      <c r="B15" s="13" t="s">
        <v>80</v>
      </c>
      <c r="C15" s="18">
        <v>2</v>
      </c>
      <c r="D15" s="18">
        <v>299</v>
      </c>
      <c r="E15" s="18">
        <f t="shared" si="0"/>
        <v>598</v>
      </c>
      <c r="F15" s="17"/>
      <c r="G15" s="17"/>
    </row>
    <row r="16" spans="1:11" ht="27" x14ac:dyDescent="0.6">
      <c r="A16" s="24" t="s">
        <v>84</v>
      </c>
      <c r="B16" s="13" t="s">
        <v>81</v>
      </c>
      <c r="C16" s="18">
        <v>2</v>
      </c>
      <c r="D16" s="18">
        <v>299</v>
      </c>
      <c r="E16" s="18">
        <f t="shared" si="0"/>
        <v>598</v>
      </c>
      <c r="F16" s="17"/>
      <c r="G16" s="17"/>
      <c r="H16" t="s">
        <v>83</v>
      </c>
    </row>
    <row r="17" spans="1:7" ht="27" x14ac:dyDescent="0.6">
      <c r="A17" s="24">
        <v>15</v>
      </c>
      <c r="B17" s="18" t="s">
        <v>82</v>
      </c>
      <c r="C17" s="18">
        <v>2</v>
      </c>
      <c r="D17" s="18">
        <v>100</v>
      </c>
      <c r="E17" s="18">
        <f t="shared" si="0"/>
        <v>200</v>
      </c>
      <c r="F17" s="17"/>
      <c r="G17" s="17"/>
    </row>
    <row r="18" spans="1:7" ht="27" x14ac:dyDescent="0.6">
      <c r="A18" s="44" t="s">
        <v>33</v>
      </c>
      <c r="B18" s="44"/>
      <c r="C18" s="44"/>
      <c r="D18" s="44"/>
      <c r="E18" s="18">
        <f>SUM(E3:E17)</f>
        <v>4774</v>
      </c>
      <c r="F18" s="17"/>
      <c r="G18" s="17"/>
    </row>
    <row r="19" spans="1:7" ht="15.75" x14ac:dyDescent="0.3">
      <c r="A19" s="17"/>
      <c r="B19" s="17"/>
      <c r="C19" s="17"/>
      <c r="D19" s="17"/>
      <c r="E19" s="48"/>
      <c r="F19" s="17"/>
      <c r="G19" s="17"/>
    </row>
    <row r="20" spans="1:7" ht="15.75" x14ac:dyDescent="0.3">
      <c r="A20" s="17"/>
      <c r="B20" s="17"/>
      <c r="C20" s="17"/>
      <c r="D20" s="17"/>
      <c r="E20" s="48"/>
      <c r="F20" s="17"/>
      <c r="G20" s="17"/>
    </row>
    <row r="21" spans="1:7" ht="15.75" x14ac:dyDescent="0.3">
      <c r="A21" s="17"/>
      <c r="B21" s="17"/>
      <c r="C21" s="17"/>
      <c r="D21" s="17"/>
      <c r="E21" s="48"/>
      <c r="F21" s="17"/>
      <c r="G21" s="17"/>
    </row>
    <row r="22" spans="1:7" ht="15.75" x14ac:dyDescent="0.3">
      <c r="A22" s="17"/>
      <c r="B22" s="17"/>
      <c r="C22" s="17"/>
      <c r="D22" s="17"/>
      <c r="E22" s="48"/>
      <c r="F22" s="17"/>
      <c r="G22" s="17"/>
    </row>
  </sheetData>
  <mergeCells count="2">
    <mergeCell ref="A1:E1"/>
    <mergeCell ref="A18:D1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B6CE0-65B1-4173-A7DD-6A2A1D03AF9A}">
  <dimension ref="A1:K8"/>
  <sheetViews>
    <sheetView zoomScale="160" zoomScaleNormal="160" workbookViewId="0">
      <selection activeCell="H4" sqref="H4"/>
    </sheetView>
  </sheetViews>
  <sheetFormatPr defaultRowHeight="14.25" x14ac:dyDescent="0.2"/>
  <cols>
    <col min="2" max="2" width="16.375" customWidth="1"/>
    <col min="3" max="3" width="13.75" customWidth="1"/>
    <col min="8" max="8" width="9" style="33"/>
  </cols>
  <sheetData>
    <row r="1" spans="1:11" ht="24.75" x14ac:dyDescent="0.45">
      <c r="A1" s="45" t="s">
        <v>85</v>
      </c>
      <c r="B1" s="45"/>
      <c r="C1" s="45"/>
      <c r="D1" s="45"/>
      <c r="E1" s="45"/>
      <c r="F1" s="45"/>
      <c r="G1" s="45"/>
      <c r="H1" s="45"/>
      <c r="I1" s="25"/>
    </row>
    <row r="2" spans="1:11" ht="171.75" x14ac:dyDescent="0.2">
      <c r="A2" s="46" t="s">
        <v>86</v>
      </c>
      <c r="B2" s="46" t="s">
        <v>87</v>
      </c>
      <c r="C2" s="46"/>
      <c r="D2" s="28" t="s">
        <v>88</v>
      </c>
      <c r="E2" s="28" t="s">
        <v>89</v>
      </c>
      <c r="F2" s="28" t="s">
        <v>90</v>
      </c>
      <c r="G2" s="28" t="s">
        <v>91</v>
      </c>
      <c r="H2" s="28" t="s">
        <v>33</v>
      </c>
      <c r="I2" s="26"/>
      <c r="J2" s="34"/>
    </row>
    <row r="3" spans="1:11" ht="24.75" x14ac:dyDescent="0.45">
      <c r="A3" s="46"/>
      <c r="B3" s="46"/>
      <c r="C3" s="46"/>
      <c r="D3" s="31">
        <v>10</v>
      </c>
      <c r="E3" s="31">
        <v>10</v>
      </c>
      <c r="F3" s="31">
        <v>10</v>
      </c>
      <c r="G3" s="31">
        <v>10</v>
      </c>
      <c r="H3" s="31">
        <v>40</v>
      </c>
      <c r="I3" s="25"/>
    </row>
    <row r="4" spans="1:11" ht="24.75" x14ac:dyDescent="0.45">
      <c r="A4" s="29">
        <v>1</v>
      </c>
      <c r="B4" s="29" t="s">
        <v>92</v>
      </c>
      <c r="C4" s="29" t="s">
        <v>93</v>
      </c>
      <c r="D4" s="31">
        <v>9</v>
      </c>
      <c r="E4" s="31">
        <v>9</v>
      </c>
      <c r="F4" s="31">
        <v>9</v>
      </c>
      <c r="G4" s="31">
        <v>9</v>
      </c>
      <c r="H4" s="31">
        <f>SUM(D4:G4)</f>
        <v>36</v>
      </c>
      <c r="I4" s="25"/>
    </row>
    <row r="5" spans="1:11" ht="24.75" x14ac:dyDescent="0.45">
      <c r="A5" s="29">
        <v>2</v>
      </c>
      <c r="B5" s="29" t="s">
        <v>95</v>
      </c>
      <c r="C5" s="29" t="s">
        <v>94</v>
      </c>
      <c r="D5" s="31">
        <v>9</v>
      </c>
      <c r="E5" s="31">
        <v>8</v>
      </c>
      <c r="F5" s="31">
        <v>9</v>
      </c>
      <c r="G5" s="31">
        <v>8</v>
      </c>
      <c r="H5" s="31">
        <f t="shared" ref="H5:H8" si="0">SUM(D5:G5)</f>
        <v>34</v>
      </c>
      <c r="I5" s="25"/>
      <c r="K5" s="27"/>
    </row>
    <row r="6" spans="1:11" ht="24.75" x14ac:dyDescent="0.45">
      <c r="A6" s="29">
        <v>3</v>
      </c>
      <c r="B6" s="29" t="s">
        <v>96</v>
      </c>
      <c r="C6" s="29" t="s">
        <v>97</v>
      </c>
      <c r="D6" s="31">
        <v>8</v>
      </c>
      <c r="E6" s="31">
        <v>9</v>
      </c>
      <c r="F6" s="31">
        <v>8</v>
      </c>
      <c r="G6" s="31">
        <v>9</v>
      </c>
      <c r="H6" s="31">
        <f t="shared" si="0"/>
        <v>34</v>
      </c>
      <c r="I6" s="25"/>
    </row>
    <row r="7" spans="1:11" ht="24.75" x14ac:dyDescent="0.45">
      <c r="A7" s="29">
        <v>4</v>
      </c>
      <c r="B7" s="29" t="s">
        <v>98</v>
      </c>
      <c r="C7" s="29" t="s">
        <v>99</v>
      </c>
      <c r="D7" s="31">
        <v>7</v>
      </c>
      <c r="E7" s="31">
        <v>8</v>
      </c>
      <c r="F7" s="31">
        <v>9</v>
      </c>
      <c r="G7" s="31">
        <v>7</v>
      </c>
      <c r="H7" s="31">
        <f t="shared" si="0"/>
        <v>31</v>
      </c>
      <c r="I7" s="25"/>
    </row>
    <row r="8" spans="1:11" ht="24.75" x14ac:dyDescent="0.45">
      <c r="A8" s="30">
        <v>5</v>
      </c>
      <c r="B8" s="27" t="s">
        <v>101</v>
      </c>
      <c r="C8" s="27" t="s">
        <v>100</v>
      </c>
      <c r="D8" s="32">
        <v>9</v>
      </c>
      <c r="E8" s="32">
        <v>9</v>
      </c>
      <c r="F8" s="32">
        <v>9</v>
      </c>
      <c r="G8" s="32">
        <v>5</v>
      </c>
      <c r="H8" s="31">
        <f t="shared" si="0"/>
        <v>32</v>
      </c>
    </row>
  </sheetData>
  <mergeCells count="3">
    <mergeCell ref="A1:H1"/>
    <mergeCell ref="B2:C3"/>
    <mergeCell ref="A2:A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99AE3-9A23-49EA-B04F-74593B03003C}">
  <dimension ref="A1:L25"/>
  <sheetViews>
    <sheetView tabSelected="1" zoomScale="160" zoomScaleNormal="160" workbookViewId="0">
      <selection activeCell="L9" sqref="L9"/>
    </sheetView>
  </sheetViews>
  <sheetFormatPr defaultRowHeight="14.25" x14ac:dyDescent="0.2"/>
  <sheetData>
    <row r="1" spans="1:4" ht="24.75" x14ac:dyDescent="0.45">
      <c r="A1" s="47" t="s">
        <v>102</v>
      </c>
      <c r="B1" s="47"/>
      <c r="C1" s="47"/>
      <c r="D1" s="25"/>
    </row>
    <row r="2" spans="1:4" ht="24.75" x14ac:dyDescent="0.45">
      <c r="A2" s="29" t="s">
        <v>102</v>
      </c>
      <c r="B2" s="29" t="s">
        <v>37</v>
      </c>
      <c r="C2" s="29" t="s">
        <v>38</v>
      </c>
      <c r="D2" s="29" t="s">
        <v>34</v>
      </c>
    </row>
    <row r="3" spans="1:4" ht="24.75" x14ac:dyDescent="0.45">
      <c r="A3" s="29" t="s">
        <v>2</v>
      </c>
      <c r="B3" s="31">
        <v>100</v>
      </c>
      <c r="C3" s="31">
        <v>30</v>
      </c>
      <c r="D3" s="31">
        <f>B3-C3</f>
        <v>70</v>
      </c>
    </row>
    <row r="4" spans="1:4" ht="24.75" x14ac:dyDescent="0.45">
      <c r="A4" s="29" t="s">
        <v>3</v>
      </c>
      <c r="B4" s="31">
        <v>150</v>
      </c>
      <c r="C4" s="31">
        <v>40</v>
      </c>
      <c r="D4" s="31">
        <f t="shared" ref="D4:D7" si="0">B4-C4</f>
        <v>110</v>
      </c>
    </row>
    <row r="5" spans="1:4" ht="24.75" x14ac:dyDescent="0.45">
      <c r="A5" s="29" t="s">
        <v>4</v>
      </c>
      <c r="B5" s="31">
        <v>90</v>
      </c>
      <c r="C5" s="31">
        <v>20</v>
      </c>
      <c r="D5" s="31">
        <f t="shared" si="0"/>
        <v>70</v>
      </c>
    </row>
    <row r="6" spans="1:4" ht="24.75" x14ac:dyDescent="0.45">
      <c r="A6" s="29" t="s">
        <v>5</v>
      </c>
      <c r="B6" s="31">
        <v>50</v>
      </c>
      <c r="C6" s="31">
        <v>10</v>
      </c>
      <c r="D6" s="31">
        <f t="shared" si="0"/>
        <v>40</v>
      </c>
    </row>
    <row r="7" spans="1:4" ht="24.75" x14ac:dyDescent="0.45">
      <c r="A7" s="29" t="s">
        <v>6</v>
      </c>
      <c r="B7" s="31">
        <v>70</v>
      </c>
      <c r="C7" s="31">
        <v>20</v>
      </c>
      <c r="D7" s="31">
        <f t="shared" si="0"/>
        <v>50</v>
      </c>
    </row>
    <row r="8" spans="1:4" x14ac:dyDescent="0.2">
      <c r="D8" s="33"/>
    </row>
    <row r="20" spans="1:12" ht="22.5" x14ac:dyDescent="0.3">
      <c r="L20" s="1"/>
    </row>
    <row r="21" spans="1:12" x14ac:dyDescent="0.2">
      <c r="F21" t="s">
        <v>103</v>
      </c>
      <c r="G21" t="s">
        <v>103</v>
      </c>
      <c r="H21" t="s">
        <v>103</v>
      </c>
      <c r="L21" t="s">
        <v>84</v>
      </c>
    </row>
    <row r="22" spans="1:12" x14ac:dyDescent="0.2">
      <c r="A22" t="s">
        <v>104</v>
      </c>
      <c r="B22" t="s">
        <v>103</v>
      </c>
      <c r="D22" t="s">
        <v>84</v>
      </c>
      <c r="G22" t="s">
        <v>103</v>
      </c>
      <c r="I22" t="s">
        <v>103</v>
      </c>
      <c r="J22" t="s">
        <v>105</v>
      </c>
      <c r="K22" t="s">
        <v>104</v>
      </c>
    </row>
    <row r="25" spans="1:12" x14ac:dyDescent="0.2">
      <c r="F25" t="s">
        <v>103</v>
      </c>
      <c r="G25" t="s">
        <v>106</v>
      </c>
      <c r="H25" t="s">
        <v>107</v>
      </c>
    </row>
  </sheetData>
  <mergeCells count="1">
    <mergeCell ref="A1:C1"/>
  </mergeCells>
  <phoneticPr fontId="1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ตารางเรียน</vt:lpstr>
      <vt:lpstr>รายรับรายจ่าย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ROOM_A09</dc:creator>
  <cp:lastModifiedBy>songkran kanupat</cp:lastModifiedBy>
  <cp:lastPrinted>2025-10-03T07:31:55Z</cp:lastPrinted>
  <dcterms:created xsi:type="dcterms:W3CDTF">2025-05-27T04:01:04Z</dcterms:created>
  <dcterms:modified xsi:type="dcterms:W3CDTF">2025-10-03T07:34:01Z</dcterms:modified>
</cp:coreProperties>
</file>